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22491DB4-F181-4674-A63F-B78C3A44C5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19" i="1"/>
  <c r="C20" i="1"/>
  <c r="C18" i="1"/>
  <c r="C26" i="1" l="1"/>
  <c r="C23" i="1"/>
  <c r="C24" i="1" l="1"/>
  <c r="C22" i="1"/>
  <c r="C21" i="1"/>
  <c r="C12" i="1"/>
  <c r="C11" i="1"/>
</calcChain>
</file>

<file path=xl/sharedStrings.xml><?xml version="1.0" encoding="utf-8"?>
<sst xmlns="http://schemas.openxmlformats.org/spreadsheetml/2006/main" count="19" uniqueCount="18">
  <si>
    <t>Udregning af barsel</t>
  </si>
  <si>
    <t>dd-mm-åååå</t>
  </si>
  <si>
    <t>Forventet fødselsdato</t>
  </si>
  <si>
    <t xml:space="preserve">    8 uger før fødselsdato</t>
  </si>
  <si>
    <t xml:space="preserve">    4 uger før fødselsdato</t>
  </si>
  <si>
    <t xml:space="preserve"> Fødselsdato</t>
  </si>
  <si>
    <t xml:space="preserve">    14 uger efter fødselsdato</t>
  </si>
  <si>
    <t>Beregning af orlov  efter fødsel</t>
  </si>
  <si>
    <t>Beregning 8 uger før fødsel</t>
  </si>
  <si>
    <t xml:space="preserve">    26 uger efter fødselsdato </t>
  </si>
  <si>
    <t xml:space="preserve">    20 uger efter fødselsdato </t>
  </si>
  <si>
    <t xml:space="preserve">    24 uger efter fødselsdato </t>
  </si>
  <si>
    <t xml:space="preserve">    48 uger efter fødselsdato </t>
  </si>
  <si>
    <t>Lønadministration</t>
  </si>
  <si>
    <t xml:space="preserve">    2 uger efter fødselsdato</t>
  </si>
  <si>
    <t xml:space="preserve">    13 uger efter fødselsdato</t>
  </si>
  <si>
    <t xml:space="preserve">    11 uger efter fødselsdato</t>
  </si>
  <si>
    <t xml:space="preserve">    37 uger efter fødselsdato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</si>
</sst>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7" x14ac:knownFonts="1">
    <font>
      <sz val="10"/>
      <color theme="1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sz val="12"/>
      <name val="Arial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4" fillId="0" borderId="4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3" fillId="0" borderId="0" xfId="0" applyFont="1" applyAlignment="1">
      <alignment horizontal="center"/>
    </xf>
    <xf numFmtId="0" fontId="1" fillId="3" borderId="3" xfId="0" applyFont="1" applyFill="1" applyBorder="1" applyAlignment="1">
      <alignment vertical="center"/>
    </xf>
    <xf numFmtId="0" fontId="5" fillId="0" borderId="0" xfId="0" applyFont="1"/>
    <xf numFmtId="0" fontId="5" fillId="3" borderId="3" xfId="0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5" fillId="3" borderId="7" xfId="0" applyFont="1" applyFill="1" applyBorder="1" applyAlignment="1">
      <alignment vertical="center"/>
    </xf>
    <xf numFmtId="164" fontId="5" fillId="2" borderId="8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0</xdr:row>
      <xdr:rowOff>47625</xdr:rowOff>
    </xdr:from>
    <xdr:to>
      <xdr:col>2</xdr:col>
      <xdr:colOff>933450</xdr:colOff>
      <xdr:row>2</xdr:row>
      <xdr:rowOff>85725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47625"/>
          <a:ext cx="8763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D26"/>
  <sheetViews>
    <sheetView showGridLines="0" tabSelected="1" workbookViewId="0">
      <selection activeCell="H23" sqref="H23"/>
    </sheetView>
  </sheetViews>
  <sheetFormatPr defaultRowHeight="12.75" x14ac:dyDescent="0.2"/>
  <cols>
    <col min="2" max="2" width="44.140625" bestFit="1" customWidth="1"/>
    <col min="3" max="3" width="15.42578125" bestFit="1" customWidth="1"/>
  </cols>
  <sheetData>
    <row r="4" spans="2:4" ht="15" x14ac:dyDescent="0.2">
      <c r="C4" t="s">
        <v>13</v>
      </c>
      <c r="D4" s="2"/>
    </row>
    <row r="5" spans="2:4" ht="13.5" thickBot="1" x14ac:dyDescent="0.25"/>
    <row r="6" spans="2:4" ht="48.75" customHeight="1" thickBot="1" x14ac:dyDescent="0.25">
      <c r="B6" s="13" t="s">
        <v>8</v>
      </c>
      <c r="C6" s="14"/>
    </row>
    <row r="7" spans="2:4" ht="30" x14ac:dyDescent="0.4">
      <c r="B7" s="15" t="s">
        <v>0</v>
      </c>
      <c r="C7" s="16"/>
    </row>
    <row r="8" spans="2:4" x14ac:dyDescent="0.2">
      <c r="C8" s="3" t="s">
        <v>1</v>
      </c>
    </row>
    <row r="9" spans="2:4" ht="18" x14ac:dyDescent="0.2">
      <c r="B9" s="4" t="s">
        <v>2</v>
      </c>
      <c r="C9" s="1"/>
    </row>
    <row r="10" spans="2:4" ht="15" x14ac:dyDescent="0.2">
      <c r="B10" s="5"/>
      <c r="C10" s="5"/>
    </row>
    <row r="11" spans="2:4" ht="15" x14ac:dyDescent="0.2">
      <c r="B11" s="6" t="s">
        <v>3</v>
      </c>
      <c r="C11" s="7">
        <f>+$C$9-55</f>
        <v>-55</v>
      </c>
    </row>
    <row r="12" spans="2:4" ht="15" x14ac:dyDescent="0.2">
      <c r="B12" s="8" t="s">
        <v>4</v>
      </c>
      <c r="C12" s="9">
        <f>+$C$9-27</f>
        <v>-27</v>
      </c>
    </row>
    <row r="13" spans="2:4" ht="15.75" thickBot="1" x14ac:dyDescent="0.25">
      <c r="B13" s="5"/>
    </row>
    <row r="14" spans="2:4" ht="38.25" customHeight="1" thickBot="1" x14ac:dyDescent="0.25">
      <c r="B14" s="13" t="s">
        <v>7</v>
      </c>
      <c r="C14" s="14"/>
    </row>
    <row r="15" spans="2:4" ht="15.75" x14ac:dyDescent="0.2">
      <c r="B15" s="10"/>
      <c r="C15" s="3" t="s">
        <v>1</v>
      </c>
    </row>
    <row r="16" spans="2:4" ht="18" x14ac:dyDescent="0.2">
      <c r="B16" s="4" t="s">
        <v>5</v>
      </c>
      <c r="C16" s="1"/>
    </row>
    <row r="17" spans="2:3" ht="15" x14ac:dyDescent="0.2">
      <c r="B17" s="5"/>
      <c r="C17" s="5"/>
    </row>
    <row r="18" spans="2:3" ht="15" x14ac:dyDescent="0.2">
      <c r="B18" s="11" t="s">
        <v>14</v>
      </c>
      <c r="C18" s="12">
        <f>+$C$16+14</f>
        <v>14</v>
      </c>
    </row>
    <row r="19" spans="2:3" ht="15" x14ac:dyDescent="0.2">
      <c r="B19" s="11" t="s">
        <v>16</v>
      </c>
      <c r="C19" s="12">
        <f>+$C$16+77</f>
        <v>77</v>
      </c>
    </row>
    <row r="20" spans="2:3" ht="15" x14ac:dyDescent="0.2">
      <c r="B20" s="11" t="s">
        <v>15</v>
      </c>
      <c r="C20" s="12">
        <f>+$C$16+91</f>
        <v>91</v>
      </c>
    </row>
    <row r="21" spans="2:3" ht="15" x14ac:dyDescent="0.2">
      <c r="B21" s="11" t="s">
        <v>6</v>
      </c>
      <c r="C21" s="12">
        <f>+$C$16+98</f>
        <v>98</v>
      </c>
    </row>
    <row r="22" spans="2:3" ht="15" x14ac:dyDescent="0.2">
      <c r="B22" s="6" t="s">
        <v>10</v>
      </c>
      <c r="C22" s="7">
        <f>+$C$16+140</f>
        <v>140</v>
      </c>
    </row>
    <row r="23" spans="2:3" ht="15" x14ac:dyDescent="0.2">
      <c r="B23" s="6" t="s">
        <v>11</v>
      </c>
      <c r="C23" s="7">
        <f>+$C$16+168</f>
        <v>168</v>
      </c>
    </row>
    <row r="24" spans="2:3" ht="15" x14ac:dyDescent="0.2">
      <c r="B24" s="8" t="s">
        <v>9</v>
      </c>
      <c r="C24" s="9">
        <f>+$C$16+182</f>
        <v>182</v>
      </c>
    </row>
    <row r="25" spans="2:3" ht="15" x14ac:dyDescent="0.2">
      <c r="B25" s="8" t="s">
        <v>17</v>
      </c>
      <c r="C25" s="9">
        <f>+$C$16+259</f>
        <v>259</v>
      </c>
    </row>
    <row r="26" spans="2:3" ht="15" x14ac:dyDescent="0.2">
      <c r="B26" s="8" t="s">
        <v>12</v>
      </c>
      <c r="C26" s="9">
        <f>+$C$16+336</f>
        <v>336</v>
      </c>
    </row>
  </sheetData>
  <sheetProtection selectLockedCells="1"/>
  <mergeCells count="3">
    <mergeCell ref="B6:C6"/>
    <mergeCell ref="B7:C7"/>
    <mergeCell ref="B14:C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Nyborg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Hymøller</dc:creator>
  <cp:lastModifiedBy>Kisser Goldschmidt Olesen</cp:lastModifiedBy>
  <cp:lastPrinted>2016-10-20T10:35:41Z</cp:lastPrinted>
  <dcterms:created xsi:type="dcterms:W3CDTF">2016-10-20T10:22:47Z</dcterms:created>
  <dcterms:modified xsi:type="dcterms:W3CDTF">2023-03-24T08:19:40Z</dcterms:modified>
</cp:coreProperties>
</file>